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d.docs.live.net/c244bcb1b2dfcc49/Desktop/HEC JOB/CC9/HWD and PSPA/PSPA/20210503/"/>
    </mc:Choice>
  </mc:AlternateContent>
  <xr:revisionPtr revIDLastSave="17" documentId="13_ncr:1_{869B5C4E-8D93-4BCF-B2C3-A46257542E66}" xr6:coauthVersionLast="46" xr6:coauthVersionMax="46" xr10:uidLastSave="{A3CBC829-288B-4E11-8CDA-6CE3B7D427EE}"/>
  <bookViews>
    <workbookView xWindow="19080" yWindow="-75" windowWidth="19440" windowHeight="1500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<sst xmlns="http://schemas.openxmlformats.org/spreadsheetml/2006/main" count="114" uniqueCount="55">
  <si>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</si>
  <si>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</si>
  <si>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</si>
  <si>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</si>
  <si>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</si>
  <si>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</si>
  <si>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</si>
  <si>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</si>
  <si>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</si>
  <si>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</si>
  <si>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</si>
  <si>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</si>
  <si>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</si>
  <si>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</si>
  <si>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</si>
  <si>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</si>
  <si>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</si>
  <si>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</si>
  <si>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</si>
  <si>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</si>
  <si>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</si>
  <si>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</si>
  <si>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</si>
  <si>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</si>
  <si>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</si>
  <si>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</si>
  <si>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</si>
  <si>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</si>
  <si>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</si>
  <si>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</si>
  <si>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</si>
  <si>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</si>
  <si>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</si>
  <si>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</si>
  <si>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</si>
  <si>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</si>
  <si>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</si>
  <si>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</si>
  <si>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</si>
  <si>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</si>
  <si>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</si>
  <si>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</si>
  <si>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</si>
  <si>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</si>
  <si>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LFC-4S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</si>
  <si>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</si>
  <si>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</si>
  <si>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</si>
  <si>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1+95</t>
  </si>
  <si>
    <t>2+10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</si>
  <si>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</si>
  <si>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</si>
  <si>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</si>
  <si>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05/06/2021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</si>
  <si>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63-64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</si>
</sst>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  <font>
      <b/>
      <u/>
      <sz val="9"/>
      <color rgb="FFFF0000"/>
      <name val="Times New Roman"/>
      <family val="1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67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7" fontId="0" fillId="0" borderId="2" xfId="0" applyNumberFormat="1" applyBorder="1" applyAlignment="1">
      <alignment horizontal="center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3" fillId="0" borderId="0" xfId="0" applyFont="1" applyFill="1" applyAlignment="1">
      <alignment horizontal="left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9" t="s">
        <v>21</v>
      </c>
      <c r="B10" s="99"/>
      <c r="C10" s="99"/>
      <c r="D10" s="99"/>
      <c r="E10" s="99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tabSelected="1" view="pageBreakPreview" zoomScale="130" zoomScaleNormal="70" zoomScaleSheetLayoutView="130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8" ht="58.5" customHeight="1" thickBot="1" x14ac:dyDescent="0.3">
      <c r="A1" s="29"/>
      <c r="B1" s="100" t="s">
        <v>40</v>
      </c>
      <c r="C1" s="100"/>
      <c r="D1" s="100"/>
      <c r="E1" s="101"/>
    </row>
    <row r="2" spans="1:8" ht="6.6" customHeight="1" x14ac:dyDescent="0.25">
      <c r="A2" s="30"/>
      <c r="B2" s="31"/>
      <c r="C2" s="31"/>
      <c r="D2" s="31"/>
      <c r="E2" s="32"/>
    </row>
    <row r="3" spans="1:8" x14ac:dyDescent="0.25">
      <c r="A3" s="62" t="s">
        <v>45</v>
      </c>
      <c r="B3" s="63"/>
      <c r="C3" s="63"/>
      <c r="D3" s="64" t="s">
        <v>27</v>
      </c>
      <c r="E3" s="34"/>
    </row>
    <row r="4" spans="1:8" x14ac:dyDescent="0.25">
      <c r="A4" s="33" t="s">
        <v>53</v>
      </c>
      <c r="B4" s="63"/>
      <c r="C4" s="63"/>
      <c r="D4" s="64" t="s">
        <v>37</v>
      </c>
      <c r="E4" s="34"/>
    </row>
    <row r="5" spans="1:8" x14ac:dyDescent="0.25">
      <c r="A5" s="33" t="s">
        <v>26</v>
      </c>
      <c r="B5" s="63"/>
      <c r="C5" s="63"/>
      <c r="D5" s="64" t="s">
        <v>54</v>
      </c>
      <c r="E5" s="34"/>
    </row>
    <row r="6" spans="1:8" x14ac:dyDescent="0.25">
      <c r="A6" s="33" t="s">
        <v>43</v>
      </c>
      <c r="B6" s="63"/>
      <c r="C6" s="63"/>
      <c r="D6" s="64" t="s">
        <v>46</v>
      </c>
      <c r="E6" s="34"/>
    </row>
    <row r="7" spans="1:8" x14ac:dyDescent="0.25">
      <c r="A7" s="33" t="s">
        <v>44</v>
      </c>
      <c r="B7" s="63"/>
      <c r="C7" s="63"/>
      <c r="D7" s="64" t="s">
        <v>29</v>
      </c>
      <c r="E7" s="34"/>
    </row>
    <row r="8" spans="1:8" x14ac:dyDescent="0.25">
      <c r="A8" s="33" t="s">
        <v>41</v>
      </c>
      <c r="B8" s="63"/>
      <c r="C8" s="63"/>
      <c r="D8" s="64" t="s">
        <v>30</v>
      </c>
      <c r="E8" s="34"/>
    </row>
    <row r="9" spans="1:8" x14ac:dyDescent="0.25">
      <c r="A9" s="33" t="s">
        <v>39</v>
      </c>
      <c r="B9" s="63"/>
      <c r="C9" s="63"/>
      <c r="D9" s="64" t="s">
        <v>28</v>
      </c>
      <c r="E9" s="34"/>
    </row>
    <row r="10" spans="1:8" x14ac:dyDescent="0.25">
      <c r="A10" s="33" t="s">
        <v>52</v>
      </c>
      <c r="B10" s="63"/>
      <c r="C10" s="63"/>
      <c r="E10" s="34"/>
    </row>
    <row r="11" spans="1:8" x14ac:dyDescent="0.25">
      <c r="A11" s="33" t="s">
        <v>31</v>
      </c>
      <c r="B11" s="63"/>
      <c r="C11" s="63"/>
      <c r="D11" s="65"/>
      <c r="E11" s="35"/>
    </row>
    <row r="12" spans="1:8" ht="6.6" customHeight="1" thickBot="1" x14ac:dyDescent="0.3">
      <c r="A12" s="36"/>
      <c r="B12" s="37"/>
      <c r="C12" s="37"/>
      <c r="D12" s="37"/>
      <c r="E12" s="38"/>
    </row>
    <row r="13" spans="1:8" ht="18.75" x14ac:dyDescent="0.25">
      <c r="A13" s="102" t="s">
        <v>0</v>
      </c>
      <c r="B13" s="103"/>
      <c r="C13" s="103"/>
      <c r="D13" s="103"/>
      <c r="E13" s="104"/>
    </row>
    <row r="14" spans="1:8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8" x14ac:dyDescent="0.25">
      <c r="A15" s="58" t="str">
        <f>'Raw Data'!L2</f>
        <v>1+95</v>
      </c>
      <c r="B15" s="59">
        <f>'Raw Data'!M2</f>
        <v>5</v>
      </c>
      <c r="C15" s="70">
        <v>58.006999999999998</v>
      </c>
      <c r="D15" s="60">
        <f>'Raw Data'!O2</f>
        <v>63.4</v>
      </c>
      <c r="E15" s="61">
        <f>'Raw Data'!N2</f>
        <v>3450</v>
      </c>
      <c r="F15" s="68"/>
    </row>
    <row r="16" spans="1:8" x14ac:dyDescent="0.25">
      <c r="A16" s="42" t="str">
        <f>'Raw Data'!L3</f>
        <v>1+95</v>
      </c>
      <c r="B16" s="10">
        <f>'Raw Data'!M3</f>
        <v>15</v>
      </c>
      <c r="C16" s="71">
        <v>58.026000000000003</v>
      </c>
      <c r="D16" s="28">
        <f>'Raw Data'!O3</f>
        <v>63.8</v>
      </c>
      <c r="E16" s="43">
        <f>'Raw Data'!N3</f>
        <v>3216</v>
      </c>
      <c r="H16" s="68"/>
    </row>
    <row r="17" spans="1:5" x14ac:dyDescent="0.25">
      <c r="A17" s="42" t="str">
        <f>'Raw Data'!L4</f>
        <v>1+95</v>
      </c>
      <c r="B17" s="10">
        <f>'Raw Data'!M4</f>
        <v>25</v>
      </c>
      <c r="C17" s="71">
        <v>58.003</v>
      </c>
      <c r="D17" s="28">
        <f>'Raw Data'!O4</f>
        <v>63.8</v>
      </c>
      <c r="E17" s="43">
        <f>'Raw Data'!N4</f>
        <v>3468</v>
      </c>
    </row>
    <row r="18" spans="1:5" x14ac:dyDescent="0.25">
      <c r="A18" s="42" t="str">
        <f>'Raw Data'!L5</f>
        <v>2+10</v>
      </c>
      <c r="B18" s="10">
        <f>'Raw Data'!M5</f>
        <v>5</v>
      </c>
      <c r="C18" s="71">
        <v>58.006999999999998</v>
      </c>
      <c r="D18" s="28">
        <f>'Raw Data'!O5</f>
        <v>63.4</v>
      </c>
      <c r="E18" s="43">
        <f>'Raw Data'!N5</f>
        <v>3450</v>
      </c>
    </row>
    <row r="19" spans="1:5" x14ac:dyDescent="0.25">
      <c r="A19" s="42" t="str">
        <f>'Raw Data'!L6</f>
        <v>2+10</v>
      </c>
      <c r="B19" s="10">
        <f>'Raw Data'!M6</f>
        <v>15</v>
      </c>
      <c r="C19" s="71">
        <v>58.024000000000001</v>
      </c>
      <c r="D19" s="28">
        <f>'Raw Data'!O6</f>
        <v>64</v>
      </c>
      <c r="E19" s="43">
        <f>'Raw Data'!N6</f>
        <v>2796</v>
      </c>
    </row>
    <row r="20" spans="1:5" x14ac:dyDescent="0.25">
      <c r="A20" s="42" t="str">
        <f>'Raw Data'!L7</f>
        <v>2+10</v>
      </c>
      <c r="B20" s="10">
        <f>'Raw Data'!M7</f>
        <v>25</v>
      </c>
      <c r="C20" s="71">
        <v>58.027999999999999</v>
      </c>
      <c r="D20" s="28">
        <f>'Raw Data'!O7</f>
        <v>63.6</v>
      </c>
      <c r="E20" s="43">
        <f>'Raw Data'!N7</f>
        <v>3516</v>
      </c>
    </row>
    <row r="21" spans="1:5" x14ac:dyDescent="0.25">
      <c r="A21" s="51" t="s">
        <v>42</v>
      </c>
      <c r="B21" s="52"/>
      <c r="C21" s="52"/>
      <c r="D21" s="52"/>
      <c r="E21" s="53"/>
    </row>
    <row r="22" spans="1:5" x14ac:dyDescent="0.25">
      <c r="A22" s="81" t="s">
        <v>50</v>
      </c>
      <c r="B22" s="82"/>
      <c r="C22" s="82"/>
      <c r="D22" s="82"/>
      <c r="E22" s="80"/>
    </row>
    <row r="23" spans="1:5" x14ac:dyDescent="0.25">
      <c r="A23" s="81" t="s">
        <v>51</v>
      </c>
      <c r="B23" s="54"/>
      <c r="C23" s="54"/>
      <c r="D23" s="54"/>
      <c r="E23" s="55"/>
    </row>
    <row r="24" spans="1:5" x14ac:dyDescent="0.25">
      <c r="A24" s="44" t="s">
        <v>47</v>
      </c>
      <c r="B24" s="13"/>
      <c r="C24" s="13"/>
      <c r="D24" s="12" t="s">
        <v>32</v>
      </c>
      <c r="E24" s="45"/>
    </row>
    <row r="25" spans="1:5" ht="15.75" thickBot="1" x14ac:dyDescent="0.3">
      <c r="A25" s="46" t="str">
        <f>A4</f>
        <v>Date: 05/06/2021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Normal="100" workbookViewId="0">
      <selection activeCell="A27" sqref="A27:H31"/>
    </sheetView>
  </sheetViews>
  <sheetFormatPr defaultColWidth="8.85546875" defaultRowHeight="15" x14ac:dyDescent="0.25"/>
  <cols>
    <col min="1" max="2" width="9.7109375" style="6" customWidth="1"/>
    <col min="3" max="3" width="12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5</v>
      </c>
      <c r="C2" s="83">
        <v>44322</v>
      </c>
      <c r="D2" s="84">
        <v>0.45348379629629632</v>
      </c>
      <c r="E2" s="85" t="s">
        <v>34</v>
      </c>
      <c r="F2" s="85">
        <v>3480</v>
      </c>
      <c r="G2" s="85">
        <v>0.3</v>
      </c>
      <c r="H2" s="85">
        <v>64</v>
      </c>
      <c r="I2" s="77">
        <f>AVERAGE(F2:F6)</f>
        <v>3450</v>
      </c>
      <c r="J2" s="23">
        <f>AVERAGE(H2:H6)</f>
        <v>63.4</v>
      </c>
      <c r="K2" s="6"/>
      <c r="L2" s="67" t="str">
        <f>A2</f>
        <v>1+95</v>
      </c>
      <c r="M2" s="8">
        <f>B2</f>
        <v>5</v>
      </c>
      <c r="N2" s="8">
        <f>I2</f>
        <v>3450</v>
      </c>
      <c r="O2" s="8">
        <f>J2</f>
        <v>63.4</v>
      </c>
    </row>
    <row r="3" spans="1:15" x14ac:dyDescent="0.25">
      <c r="A3" s="18" t="s">
        <v>48</v>
      </c>
      <c r="B3" s="66">
        <v>5</v>
      </c>
      <c r="C3" s="83">
        <v>44322</v>
      </c>
      <c r="D3" s="84">
        <v>0.4536574074074074</v>
      </c>
      <c r="E3" s="85" t="s">
        <v>34</v>
      </c>
      <c r="F3" s="85">
        <v>3460</v>
      </c>
      <c r="G3" s="85">
        <v>0.3</v>
      </c>
      <c r="H3" s="85">
        <v>63</v>
      </c>
      <c r="I3" s="78"/>
      <c r="J3" s="25"/>
      <c r="K3" s="6"/>
      <c r="L3" s="67" t="str">
        <f>L2</f>
        <v>1+95</v>
      </c>
      <c r="M3" s="8">
        <f>B7</f>
        <v>15</v>
      </c>
      <c r="N3" s="8">
        <f>I7</f>
        <v>3216</v>
      </c>
      <c r="O3" s="8">
        <f>J7</f>
        <v>63.8</v>
      </c>
    </row>
    <row r="4" spans="1:15" x14ac:dyDescent="0.25">
      <c r="A4" s="18" t="s">
        <v>48</v>
      </c>
      <c r="B4" s="66">
        <v>5</v>
      </c>
      <c r="C4" s="83">
        <v>44322</v>
      </c>
      <c r="D4" s="84">
        <v>0.45413194444444444</v>
      </c>
      <c r="E4" s="85" t="s">
        <v>19</v>
      </c>
      <c r="F4" s="85">
        <v>3480</v>
      </c>
      <c r="G4" s="85">
        <v>0.3</v>
      </c>
      <c r="H4" s="85">
        <v>63</v>
      </c>
      <c r="I4" s="78"/>
      <c r="J4" s="25"/>
      <c r="K4" s="6"/>
      <c r="L4" s="67" t="str">
        <f>L3</f>
        <v>1+95</v>
      </c>
      <c r="M4" s="8">
        <f>B12</f>
        <v>25</v>
      </c>
      <c r="N4" s="8">
        <f>I12</f>
        <v>3468</v>
      </c>
      <c r="O4" s="8">
        <f>J12</f>
        <v>63.8</v>
      </c>
    </row>
    <row r="5" spans="1:15" x14ac:dyDescent="0.25">
      <c r="A5" s="18" t="s">
        <v>48</v>
      </c>
      <c r="B5" s="66">
        <v>5</v>
      </c>
      <c r="C5" s="83">
        <v>44322</v>
      </c>
      <c r="D5" s="84">
        <v>0.45431712962962961</v>
      </c>
      <c r="E5" s="85" t="s">
        <v>19</v>
      </c>
      <c r="F5" s="85">
        <v>3420</v>
      </c>
      <c r="G5" s="85">
        <v>0.3</v>
      </c>
      <c r="H5" s="85">
        <v>64</v>
      </c>
      <c r="I5" s="78"/>
      <c r="J5" s="25"/>
      <c r="K5" s="6"/>
      <c r="L5" s="67" t="str">
        <f>A17</f>
        <v>2+10</v>
      </c>
      <c r="M5" s="8">
        <f>B17</f>
        <v>5</v>
      </c>
      <c r="N5" s="8">
        <f>I17</f>
        <v>3450</v>
      </c>
      <c r="O5" s="8">
        <f>J17</f>
        <v>63.4</v>
      </c>
    </row>
    <row r="6" spans="1:15" x14ac:dyDescent="0.25">
      <c r="A6" s="18" t="s">
        <v>48</v>
      </c>
      <c r="B6" s="16">
        <v>5</v>
      </c>
      <c r="C6" s="83">
        <v>44322</v>
      </c>
      <c r="D6" s="84">
        <v>0.45450231481481485</v>
      </c>
      <c r="E6" s="85" t="s">
        <v>19</v>
      </c>
      <c r="F6" s="85">
        <v>3410</v>
      </c>
      <c r="G6" s="85">
        <v>0.3</v>
      </c>
      <c r="H6" s="85">
        <v>63</v>
      </c>
      <c r="I6" s="79"/>
      <c r="J6" s="26"/>
      <c r="K6" s="6"/>
      <c r="L6" s="67" t="str">
        <f>L5</f>
        <v>2+10</v>
      </c>
      <c r="M6" s="8">
        <f>B22</f>
        <v>15</v>
      </c>
      <c r="N6" s="8">
        <f>I22</f>
        <v>2796</v>
      </c>
      <c r="O6" s="8">
        <f>J22</f>
        <v>64</v>
      </c>
    </row>
    <row r="7" spans="1:15" x14ac:dyDescent="0.25">
      <c r="A7" s="17" t="s">
        <v>48</v>
      </c>
      <c r="B7" s="14">
        <v>15</v>
      </c>
      <c r="C7" s="86">
        <v>44322</v>
      </c>
      <c r="D7" s="87">
        <v>0.45515046296296297</v>
      </c>
      <c r="E7" s="88" t="s">
        <v>34</v>
      </c>
      <c r="F7" s="88">
        <v>3100</v>
      </c>
      <c r="G7" s="88">
        <v>0.3</v>
      </c>
      <c r="H7" s="89">
        <v>64</v>
      </c>
      <c r="I7" s="77">
        <f>AVERAGE(F7:F11)</f>
        <v>3216</v>
      </c>
      <c r="J7" s="23">
        <f>AVERAGE(H7:H11)</f>
        <v>63.8</v>
      </c>
      <c r="K7" s="6"/>
      <c r="L7" s="67" t="str">
        <f>L6</f>
        <v>2+10</v>
      </c>
      <c r="M7" s="8">
        <f>B27</f>
        <v>25</v>
      </c>
      <c r="N7" s="8">
        <f>I27</f>
        <v>3516</v>
      </c>
      <c r="O7" s="8">
        <f>J27</f>
        <v>63.6</v>
      </c>
    </row>
    <row r="8" spans="1:15" x14ac:dyDescent="0.25">
      <c r="A8" s="18" t="s">
        <v>48</v>
      </c>
      <c r="B8" s="16">
        <v>15</v>
      </c>
      <c r="C8" s="90">
        <v>44322</v>
      </c>
      <c r="D8" s="91">
        <v>0.45533564814814814</v>
      </c>
      <c r="E8" s="92" t="s">
        <v>34</v>
      </c>
      <c r="F8" s="92">
        <v>3100</v>
      </c>
      <c r="G8" s="92">
        <v>0.3</v>
      </c>
      <c r="H8" s="93">
        <v>64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15</v>
      </c>
      <c r="C9" s="90">
        <v>44322</v>
      </c>
      <c r="D9" s="91">
        <v>0.45552083333333332</v>
      </c>
      <c r="E9" s="92" t="s">
        <v>34</v>
      </c>
      <c r="F9" s="92">
        <v>3110</v>
      </c>
      <c r="G9" s="92">
        <v>0.3</v>
      </c>
      <c r="H9" s="93">
        <v>63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15</v>
      </c>
      <c r="C10" s="90">
        <v>44322</v>
      </c>
      <c r="D10" s="91">
        <v>0.4560069444444444</v>
      </c>
      <c r="E10" s="92" t="s">
        <v>19</v>
      </c>
      <c r="F10" s="92">
        <v>3340</v>
      </c>
      <c r="G10" s="92">
        <v>0.3</v>
      </c>
      <c r="H10" s="93">
        <v>64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15</v>
      </c>
      <c r="C11" s="94">
        <v>44322</v>
      </c>
      <c r="D11" s="95">
        <v>0.45619212962962963</v>
      </c>
      <c r="E11" s="96" t="s">
        <v>19</v>
      </c>
      <c r="F11" s="96">
        <v>3430</v>
      </c>
      <c r="G11" s="96">
        <v>0.3</v>
      </c>
      <c r="H11" s="97">
        <v>64</v>
      </c>
      <c r="I11" s="79"/>
      <c r="J11" s="26"/>
      <c r="K11" s="6"/>
    </row>
    <row r="12" spans="1:15" x14ac:dyDescent="0.25">
      <c r="A12" s="18" t="s">
        <v>48</v>
      </c>
      <c r="B12" s="16">
        <v>25</v>
      </c>
      <c r="C12" s="83">
        <v>44322</v>
      </c>
      <c r="D12" s="84">
        <v>0.45978009259259256</v>
      </c>
      <c r="E12" s="85" t="s">
        <v>34</v>
      </c>
      <c r="F12" s="85">
        <v>3400</v>
      </c>
      <c r="G12" s="85">
        <v>0.3</v>
      </c>
      <c r="H12" s="85">
        <v>64</v>
      </c>
      <c r="I12" s="77">
        <f>AVERAGE(F12:F16)</f>
        <v>3468</v>
      </c>
      <c r="J12" s="23">
        <f>AVERAGE(H12:H16)</f>
        <v>63.8</v>
      </c>
      <c r="K12" s="6"/>
    </row>
    <row r="13" spans="1:15" x14ac:dyDescent="0.25">
      <c r="A13" s="18" t="s">
        <v>48</v>
      </c>
      <c r="B13" s="66">
        <v>25</v>
      </c>
      <c r="C13" s="83">
        <v>44322</v>
      </c>
      <c r="D13" s="84">
        <v>0.45996527777777779</v>
      </c>
      <c r="E13" s="85" t="s">
        <v>34</v>
      </c>
      <c r="F13" s="85">
        <v>3360</v>
      </c>
      <c r="G13" s="85">
        <v>0.3</v>
      </c>
      <c r="H13" s="85">
        <v>64</v>
      </c>
      <c r="I13" s="78"/>
      <c r="J13" s="25"/>
      <c r="K13" s="6"/>
    </row>
    <row r="14" spans="1:15" x14ac:dyDescent="0.25">
      <c r="A14" s="18" t="s">
        <v>48</v>
      </c>
      <c r="B14" s="66">
        <v>25</v>
      </c>
      <c r="C14" s="83">
        <v>44322</v>
      </c>
      <c r="D14" s="84">
        <v>0.46049768518518519</v>
      </c>
      <c r="E14" s="85" t="s">
        <v>19</v>
      </c>
      <c r="F14" s="85">
        <v>3610</v>
      </c>
      <c r="G14" s="85">
        <v>0.3</v>
      </c>
      <c r="H14" s="85">
        <v>64</v>
      </c>
      <c r="I14" s="78"/>
      <c r="J14" s="25"/>
      <c r="K14" s="8"/>
    </row>
    <row r="15" spans="1:15" x14ac:dyDescent="0.25">
      <c r="A15" s="18" t="s">
        <v>48</v>
      </c>
      <c r="B15" s="66">
        <v>25</v>
      </c>
      <c r="C15" s="83">
        <v>44322</v>
      </c>
      <c r="D15" s="84">
        <v>0.46068287037037042</v>
      </c>
      <c r="E15" s="85" t="s">
        <v>19</v>
      </c>
      <c r="F15" s="85">
        <v>3520</v>
      </c>
      <c r="G15" s="85">
        <v>0.3</v>
      </c>
      <c r="H15" s="85">
        <v>63</v>
      </c>
      <c r="I15" s="78"/>
      <c r="J15" s="25"/>
    </row>
    <row r="16" spans="1:15" x14ac:dyDescent="0.25">
      <c r="A16" s="18" t="s">
        <v>48</v>
      </c>
      <c r="B16" s="16">
        <v>25</v>
      </c>
      <c r="C16" s="83">
        <v>44322</v>
      </c>
      <c r="D16" s="84">
        <v>0.46086805555555554</v>
      </c>
      <c r="E16" s="85" t="s">
        <v>19</v>
      </c>
      <c r="F16" s="85">
        <v>3450</v>
      </c>
      <c r="G16" s="85">
        <v>0.3</v>
      </c>
      <c r="H16" s="85">
        <v>64</v>
      </c>
      <c r="I16" s="79"/>
      <c r="J16" s="26"/>
    </row>
    <row r="17" spans="1:25" x14ac:dyDescent="0.25">
      <c r="A17" s="17" t="s">
        <v>49</v>
      </c>
      <c r="B17" s="14">
        <v>5</v>
      </c>
      <c r="C17" s="86">
        <v>44322</v>
      </c>
      <c r="D17" s="87">
        <v>0.46916666666666668</v>
      </c>
      <c r="E17" s="88" t="s">
        <v>34</v>
      </c>
      <c r="F17" s="88">
        <v>3510</v>
      </c>
      <c r="G17" s="88">
        <v>0.3</v>
      </c>
      <c r="H17" s="89">
        <v>63</v>
      </c>
      <c r="I17" s="77">
        <f>AVERAGE(F17:F21)</f>
        <v>3450</v>
      </c>
      <c r="J17" s="23">
        <f>AVERAGE(H17:H21)</f>
        <v>63.4</v>
      </c>
    </row>
    <row r="18" spans="1:25" x14ac:dyDescent="0.25">
      <c r="A18" s="18" t="s">
        <v>49</v>
      </c>
      <c r="B18" s="16">
        <v>5</v>
      </c>
      <c r="C18" s="90">
        <v>44322</v>
      </c>
      <c r="D18" s="91">
        <v>0.46935185185185185</v>
      </c>
      <c r="E18" s="92" t="s">
        <v>34</v>
      </c>
      <c r="F18" s="92">
        <v>3440</v>
      </c>
      <c r="G18" s="92">
        <v>0.3</v>
      </c>
      <c r="H18" s="93">
        <v>63</v>
      </c>
      <c r="I18" s="78"/>
      <c r="J18" s="25"/>
    </row>
    <row r="19" spans="1:25" x14ac:dyDescent="0.25">
      <c r="A19" s="18" t="s">
        <v>49</v>
      </c>
      <c r="B19" s="16">
        <v>5</v>
      </c>
      <c r="C19" s="90">
        <v>44322</v>
      </c>
      <c r="D19" s="91">
        <v>0.4699652777777778</v>
      </c>
      <c r="E19" s="92" t="s">
        <v>19</v>
      </c>
      <c r="F19" s="92">
        <v>3430</v>
      </c>
      <c r="G19" s="92">
        <v>0.3</v>
      </c>
      <c r="H19" s="93">
        <v>63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16">
        <v>5</v>
      </c>
      <c r="C20" s="90">
        <v>44322</v>
      </c>
      <c r="D20" s="91">
        <v>0.47015046296296298</v>
      </c>
      <c r="E20" s="92" t="s">
        <v>19</v>
      </c>
      <c r="F20" s="92">
        <v>3450</v>
      </c>
      <c r="G20" s="92">
        <v>0.3</v>
      </c>
      <c r="H20" s="93">
        <v>64</v>
      </c>
      <c r="I20" s="78"/>
      <c r="J20" s="25"/>
      <c r="L20" s="9"/>
      <c r="M20" s="9"/>
      <c r="N20" s="9"/>
      <c r="O20" s="9"/>
    </row>
    <row r="21" spans="1:25" s="7" customFormat="1" x14ac:dyDescent="0.25">
      <c r="A21" s="19" t="s">
        <v>49</v>
      </c>
      <c r="B21" s="20">
        <v>5</v>
      </c>
      <c r="C21" s="94">
        <v>44322</v>
      </c>
      <c r="D21" s="95">
        <v>0.47033564814814816</v>
      </c>
      <c r="E21" s="96" t="s">
        <v>19</v>
      </c>
      <c r="F21" s="96">
        <v>3420</v>
      </c>
      <c r="G21" s="96">
        <v>0.3</v>
      </c>
      <c r="H21" s="97">
        <v>64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49</v>
      </c>
      <c r="B22" s="16">
        <v>15</v>
      </c>
      <c r="C22" s="83">
        <v>44322</v>
      </c>
      <c r="D22" s="84">
        <v>0.46453703703703703</v>
      </c>
      <c r="E22" s="85" t="s">
        <v>34</v>
      </c>
      <c r="F22" s="85">
        <v>2970</v>
      </c>
      <c r="G22" s="85">
        <v>0.3</v>
      </c>
      <c r="H22" s="85">
        <v>64</v>
      </c>
      <c r="I22" s="77">
        <f>AVERAGE(F22:F26)</f>
        <v>2796</v>
      </c>
      <c r="J22" s="23">
        <f>AVERAGE(H22:H26)</f>
        <v>64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66">
        <v>15</v>
      </c>
      <c r="C23" s="83">
        <v>44322</v>
      </c>
      <c r="D23" s="84">
        <v>0.4647222222222222</v>
      </c>
      <c r="E23" s="85" t="s">
        <v>34</v>
      </c>
      <c r="F23" s="85">
        <v>2990</v>
      </c>
      <c r="G23" s="85">
        <v>0.3</v>
      </c>
      <c r="H23" s="85">
        <v>64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66">
        <v>15</v>
      </c>
      <c r="C24" s="83">
        <v>44322</v>
      </c>
      <c r="D24" s="84">
        <v>0.46490740740740738</v>
      </c>
      <c r="E24" s="85" t="s">
        <v>34</v>
      </c>
      <c r="F24" s="85">
        <v>2980</v>
      </c>
      <c r="G24" s="85">
        <v>0.3</v>
      </c>
      <c r="H24" s="85">
        <v>64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66">
        <v>15</v>
      </c>
      <c r="C25" s="83">
        <v>44322</v>
      </c>
      <c r="D25" s="84">
        <v>0.4654282407407408</v>
      </c>
      <c r="E25" s="85" t="s">
        <v>19</v>
      </c>
      <c r="F25" s="85">
        <v>2510</v>
      </c>
      <c r="G25" s="85">
        <v>0.3</v>
      </c>
      <c r="H25" s="85">
        <v>64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49</v>
      </c>
      <c r="B26" s="16">
        <v>15</v>
      </c>
      <c r="C26" s="83">
        <v>44322</v>
      </c>
      <c r="D26" s="84">
        <v>0.46561342592592592</v>
      </c>
      <c r="E26" s="85" t="s">
        <v>19</v>
      </c>
      <c r="F26" s="85">
        <v>2530</v>
      </c>
      <c r="G26" s="85">
        <v>0.3</v>
      </c>
      <c r="H26" s="85">
        <v>64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6">
        <v>44322</v>
      </c>
      <c r="D27" s="87">
        <v>0.46258101851851857</v>
      </c>
      <c r="E27" s="88" t="s">
        <v>34</v>
      </c>
      <c r="F27" s="88">
        <v>3600</v>
      </c>
      <c r="G27" s="88">
        <v>0.3</v>
      </c>
      <c r="H27" s="89">
        <v>63</v>
      </c>
      <c r="I27" s="77">
        <f>AVERAGE(F27:F31)</f>
        <v>3516</v>
      </c>
      <c r="J27" s="23">
        <f>AVERAGE(H27:H31)</f>
        <v>63.6</v>
      </c>
      <c r="K27" s="98"/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90">
        <v>44322</v>
      </c>
      <c r="D28" s="91">
        <v>0.46276620370370369</v>
      </c>
      <c r="E28" s="92" t="s">
        <v>34</v>
      </c>
      <c r="F28" s="92">
        <v>3460</v>
      </c>
      <c r="G28" s="92">
        <v>0.3</v>
      </c>
      <c r="H28" s="93">
        <v>64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90">
        <v>44322</v>
      </c>
      <c r="D29" s="91">
        <v>0.46342592592592591</v>
      </c>
      <c r="E29" s="92" t="s">
        <v>19</v>
      </c>
      <c r="F29" s="92">
        <v>3560</v>
      </c>
      <c r="G29" s="92">
        <v>0.3</v>
      </c>
      <c r="H29" s="93">
        <v>63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90">
        <v>44322</v>
      </c>
      <c r="D30" s="91">
        <v>0.46363425925925927</v>
      </c>
      <c r="E30" s="92" t="s">
        <v>19</v>
      </c>
      <c r="F30" s="92">
        <v>3400</v>
      </c>
      <c r="G30" s="92">
        <v>0.3</v>
      </c>
      <c r="H30" s="93">
        <v>64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94">
        <v>44322</v>
      </c>
      <c r="D31" s="95">
        <v>0.4638194444444444</v>
      </c>
      <c r="E31" s="96" t="s">
        <v>19</v>
      </c>
      <c r="F31" s="96">
        <v>3560</v>
      </c>
      <c r="G31" s="96">
        <v>0.3</v>
      </c>
      <c r="H31" s="97">
        <v>64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honeticPr fontId="24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FF8E571-6510-4AC1-BD98-9428DCCE7768}"/>
</file>

<file path=customXml/itemProps2.xml><?xml version="1.0" encoding="utf-8"?>
<ds:datastoreItem xmlns:ds="http://schemas.openxmlformats.org/officeDocument/2006/customXml" ds:itemID="{99503DC1-F97F-432A-9AC6-94CEF1DCFFF2}"/>
</file>

<file path=customXml/itemProps3.xml><?xml version="1.0" encoding="utf-8"?>
<ds:datastoreItem xmlns:ds="http://schemas.openxmlformats.org/officeDocument/2006/customXml" ds:itemID="{0B0ACEDB-9454-46D9-83CB-24C8622A18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Atish</cp:lastModifiedBy>
  <cp:lastPrinted>2019-09-13T14:31:07Z</cp:lastPrinted>
  <dcterms:created xsi:type="dcterms:W3CDTF">2018-04-20T15:28:47Z</dcterms:created>
  <dcterms:modified xsi:type="dcterms:W3CDTF">2021-05-12T14:26:18Z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