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503 Weekly Set/20210506 PSPA CC9 Weekly Raw Data/"/>
    </mc:Choice>
  </mc:AlternateContent>
  <xr:revisionPtr revIDLastSave="10" documentId="13_ncr:1_{90EB9697-FBCC-4EDE-95AF-7DF3911AEA04}" xr6:coauthVersionLast="46" xr6:coauthVersionMax="46" xr10:uidLastSave="{6E7CF257-1C2A-451E-B1F5-5A3B6E34DB8E}"/>
  <bookViews>
    <workbookView xWindow="3348" yWindow="3348" windowWidth="12960" windowHeight="696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<sst xmlns="http://schemas.openxmlformats.org/spreadsheetml/2006/main" count="114" uniqueCount="55">
  <si>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</si>
  <si>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</si>
  <si>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</si>
  <si>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</si>
  <si>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</si>
  <si>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</si>
  <si>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</si>
  <si>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</si>
  <si>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</si>
  <si>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</si>
  <si>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</si>
  <si>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</si>
  <si>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</si>
  <si>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</si>
  <si>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</si>
  <si>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</si>
  <si>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</si>
  <si>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</si>
  <si>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</si>
  <si>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</si>
  <si>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</si>
  <si>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</si>
  <si>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</si>
  <si>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</si>
  <si>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</si>
  <si>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</si>
  <si>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</si>
  <si>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</si>
  <si>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</si>
  <si>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</si>
  <si>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</si>
  <si>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</si>
  <si>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</si>
  <si>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</si>
  <si>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</si>
  <si>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</si>
  <si>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</si>
  <si>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</si>
  <si>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</si>
  <si>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</si>
  <si>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</si>
  <si>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</si>
  <si>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</si>
  <si>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</si>
  <si>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</si>
  <si>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</si>
  <si>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</si>
  <si>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</si>
  <si>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</si>
  <si>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</si>
  <si>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</si>
  <si>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</si>
  <si>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</si>
  <si>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05/06/2021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</si>
  <si>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63-64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</si>
</sst>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/>
    <xf numFmtId="19" fontId="0" fillId="0" borderId="0" xfId="0" applyNumberFormat="1"/>
    <xf numFmtId="167" fontId="0" fillId="0" borderId="2" xfId="0" applyNumberFormat="1" applyBorder="1"/>
    <xf numFmtId="19" fontId="0" fillId="0" borderId="2" xfId="0" applyNumberFormat="1" applyBorder="1"/>
    <xf numFmtId="0" fontId="0" fillId="0" borderId="2" xfId="0" applyBorder="1"/>
    <xf numFmtId="0" fontId="0" fillId="0" borderId="4" xfId="0" applyBorder="1"/>
    <xf numFmtId="167" fontId="0" fillId="0" borderId="0" xfId="0" applyNumberFormat="1" applyBorder="1"/>
    <xf numFmtId="19" fontId="0" fillId="0" borderId="0" xfId="0" applyNumberFormat="1" applyBorder="1"/>
    <xf numFmtId="0" fontId="0" fillId="0" borderId="0" xfId="0" applyBorder="1"/>
    <xf numFmtId="0" fontId="0" fillId="0" borderId="6" xfId="0" applyBorder="1"/>
    <xf numFmtId="167" fontId="0" fillId="0" borderId="8" xfId="0" applyNumberFormat="1" applyBorder="1"/>
    <xf numFmtId="19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7" t="s">
        <v>21</v>
      </c>
      <c r="B10" s="97"/>
      <c r="C10" s="97"/>
      <c r="D10" s="97"/>
      <c r="E10" s="97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115" zoomScaleNormal="70" zoomScaleSheetLayoutView="115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6" ht="58.5" customHeight="1" thickBot="1" x14ac:dyDescent="0.35">
      <c r="A1" s="29"/>
      <c r="B1" s="98" t="s">
        <v>42</v>
      </c>
      <c r="C1" s="98"/>
      <c r="D1" s="98"/>
      <c r="E1" s="99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45</v>
      </c>
      <c r="B3" s="63"/>
      <c r="C3" s="63"/>
      <c r="D3" s="64" t="s">
        <v>27</v>
      </c>
      <c r="E3" s="34"/>
    </row>
    <row r="4" spans="1:6" x14ac:dyDescent="0.3">
      <c r="A4" s="33" t="s">
        <v>53</v>
      </c>
      <c r="B4" s="63"/>
      <c r="C4" s="63"/>
      <c r="D4" s="64" t="s">
        <v>37</v>
      </c>
      <c r="E4" s="34"/>
    </row>
    <row r="5" spans="1:6" x14ac:dyDescent="0.3">
      <c r="A5" s="33" t="s">
        <v>26</v>
      </c>
      <c r="B5" s="63"/>
      <c r="C5" s="63"/>
      <c r="D5" s="64" t="s">
        <v>54</v>
      </c>
      <c r="E5" s="34"/>
    </row>
    <row r="6" spans="1:6" x14ac:dyDescent="0.3">
      <c r="A6" s="33" t="s">
        <v>43</v>
      </c>
      <c r="B6" s="63"/>
      <c r="C6" s="63"/>
      <c r="D6" s="64" t="s">
        <v>47</v>
      </c>
      <c r="E6" s="34"/>
    </row>
    <row r="7" spans="1:6" x14ac:dyDescent="0.3">
      <c r="A7" s="33" t="s">
        <v>44</v>
      </c>
      <c r="B7" s="63"/>
      <c r="C7" s="63"/>
      <c r="D7" s="64" t="s">
        <v>29</v>
      </c>
      <c r="E7" s="34"/>
    </row>
    <row r="8" spans="1:6" x14ac:dyDescent="0.3">
      <c r="A8" s="33" t="s">
        <v>40</v>
      </c>
      <c r="B8" s="63"/>
      <c r="C8" s="63"/>
      <c r="D8" s="64" t="s">
        <v>30</v>
      </c>
      <c r="E8" s="34"/>
    </row>
    <row r="9" spans="1:6" x14ac:dyDescent="0.3">
      <c r="A9" s="33" t="s">
        <v>39</v>
      </c>
      <c r="B9" s="63"/>
      <c r="C9" s="63"/>
      <c r="D9" s="64" t="s">
        <v>28</v>
      </c>
      <c r="E9" s="34"/>
    </row>
    <row r="10" spans="1:6" x14ac:dyDescent="0.3">
      <c r="A10" s="33" t="s">
        <v>52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100" t="s">
        <v>0</v>
      </c>
      <c r="B13" s="101"/>
      <c r="C13" s="101"/>
      <c r="D13" s="101"/>
      <c r="E13" s="102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63.2</v>
      </c>
      <c r="E15" s="61">
        <f>'Raw Data'!N2</f>
        <v>3500</v>
      </c>
      <c r="F15" s="68"/>
    </row>
    <row r="16" spans="1:6" x14ac:dyDescent="0.3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63</v>
      </c>
      <c r="E16" s="43">
        <f>'Raw Data'!N3</f>
        <v>3504</v>
      </c>
    </row>
    <row r="17" spans="1:10" x14ac:dyDescent="0.3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63</v>
      </c>
      <c r="E17" s="43">
        <f>'Raw Data'!N4</f>
        <v>3298</v>
      </c>
      <c r="J17" s="68"/>
    </row>
    <row r="18" spans="1:10" x14ac:dyDescent="0.3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63</v>
      </c>
      <c r="E18" s="43">
        <f>'Raw Data'!N5</f>
        <v>3428</v>
      </c>
    </row>
    <row r="19" spans="1:10" x14ac:dyDescent="0.3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63</v>
      </c>
      <c r="E19" s="43">
        <f>'Raw Data'!N6</f>
        <v>3060</v>
      </c>
    </row>
    <row r="20" spans="1:10" x14ac:dyDescent="0.3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63</v>
      </c>
      <c r="E20" s="43">
        <f>'Raw Data'!N7</f>
        <v>3380</v>
      </c>
    </row>
    <row r="21" spans="1:10" x14ac:dyDescent="0.3">
      <c r="A21" s="51" t="s">
        <v>41</v>
      </c>
      <c r="B21" s="52"/>
      <c r="C21" s="52"/>
      <c r="D21" s="52"/>
      <c r="E21" s="53"/>
    </row>
    <row r="22" spans="1:10" x14ac:dyDescent="0.3">
      <c r="A22" s="81" t="s">
        <v>50</v>
      </c>
      <c r="B22" s="82"/>
      <c r="C22" s="82"/>
      <c r="D22" s="82"/>
      <c r="E22" s="80"/>
    </row>
    <row r="23" spans="1:10" x14ac:dyDescent="0.3">
      <c r="A23" s="81" t="s">
        <v>51</v>
      </c>
      <c r="B23" s="54"/>
      <c r="C23" s="54"/>
      <c r="D23" s="54"/>
      <c r="E23" s="55"/>
    </row>
    <row r="24" spans="1:10" x14ac:dyDescent="0.3">
      <c r="A24" s="44" t="s">
        <v>46</v>
      </c>
      <c r="B24" s="13"/>
      <c r="C24" s="13"/>
      <c r="D24" s="12" t="s">
        <v>32</v>
      </c>
      <c r="E24" s="45"/>
    </row>
    <row r="25" spans="1:10" ht="15" thickBot="1" x14ac:dyDescent="0.35">
      <c r="A25" s="46" t="str">
        <f>A4</f>
        <v>Date: 05/06/2021</v>
      </c>
      <c r="B25" s="50"/>
      <c r="C25" s="47"/>
      <c r="D25" s="48" t="s">
        <v>33</v>
      </c>
      <c r="E25" s="49"/>
    </row>
    <row r="39" spans="1:1" x14ac:dyDescent="0.3">
      <c r="A39" s="1"/>
    </row>
    <row r="40" spans="1:1" x14ac:dyDescent="0.3">
      <c r="A40" s="1"/>
    </row>
    <row r="41" spans="1:1" x14ac:dyDescent="0.3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G10" sqref="G10"/>
    </sheetView>
  </sheetViews>
  <sheetFormatPr defaultColWidth="8.88671875" defaultRowHeight="14.4" x14ac:dyDescent="0.3"/>
  <cols>
    <col min="1" max="2" width="9.6640625" style="6" customWidth="1"/>
    <col min="3" max="3" width="13.664062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5" width="8.88671875" style="7"/>
    <col min="17" max="19" width="8.88671875" style="7"/>
    <col min="20" max="16384" width="8.88671875" style="6"/>
  </cols>
  <sheetData>
    <row r="1" spans="1:15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3">
      <c r="A2" s="17" t="s">
        <v>48</v>
      </c>
      <c r="B2" s="14">
        <v>5</v>
      </c>
      <c r="C2" s="83">
        <v>44322</v>
      </c>
      <c r="D2" s="84">
        <v>0.43269675925925927</v>
      </c>
      <c r="E2" t="s">
        <v>34</v>
      </c>
      <c r="F2">
        <v>3590</v>
      </c>
      <c r="G2">
        <v>0.3</v>
      </c>
      <c r="H2">
        <v>63</v>
      </c>
      <c r="I2" s="77">
        <f>AVERAGE(F2:F6)</f>
        <v>3500</v>
      </c>
      <c r="J2" s="23">
        <f>AVERAGE(H2:H6)</f>
        <v>63.2</v>
      </c>
      <c r="K2" s="6"/>
      <c r="L2" s="67" t="str">
        <f>A2</f>
        <v>1+35</v>
      </c>
      <c r="M2" s="8">
        <f>B2</f>
        <v>5</v>
      </c>
      <c r="N2" s="8">
        <f>I2</f>
        <v>3500</v>
      </c>
      <c r="O2" s="8">
        <f>J2</f>
        <v>63.2</v>
      </c>
    </row>
    <row r="3" spans="1:15" x14ac:dyDescent="0.3">
      <c r="A3" s="18" t="s">
        <v>48</v>
      </c>
      <c r="B3" s="66">
        <v>5</v>
      </c>
      <c r="C3" s="83">
        <v>44322</v>
      </c>
      <c r="D3" s="84">
        <v>0.43288194444444444</v>
      </c>
      <c r="E3" t="s">
        <v>34</v>
      </c>
      <c r="F3">
        <v>3580</v>
      </c>
      <c r="G3">
        <v>0.3</v>
      </c>
      <c r="H3">
        <v>63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3504</v>
      </c>
      <c r="O3" s="8">
        <f>J7</f>
        <v>63</v>
      </c>
    </row>
    <row r="4" spans="1:15" x14ac:dyDescent="0.3">
      <c r="A4" s="18" t="s">
        <v>48</v>
      </c>
      <c r="B4" s="66">
        <v>5</v>
      </c>
      <c r="C4" s="83">
        <v>44322</v>
      </c>
      <c r="D4" s="84">
        <v>0.43339120370370371</v>
      </c>
      <c r="E4" t="s">
        <v>19</v>
      </c>
      <c r="F4">
        <v>3450</v>
      </c>
      <c r="G4">
        <v>0.3</v>
      </c>
      <c r="H4">
        <v>63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3298</v>
      </c>
      <c r="O4" s="8">
        <f>J12</f>
        <v>63</v>
      </c>
    </row>
    <row r="5" spans="1:15" x14ac:dyDescent="0.3">
      <c r="A5" s="18" t="s">
        <v>48</v>
      </c>
      <c r="B5" s="66">
        <v>5</v>
      </c>
      <c r="C5" s="83">
        <v>44322</v>
      </c>
      <c r="D5" s="84">
        <v>0.43357638888888889</v>
      </c>
      <c r="E5" t="s">
        <v>19</v>
      </c>
      <c r="F5">
        <v>3480</v>
      </c>
      <c r="G5">
        <v>0.3</v>
      </c>
      <c r="H5">
        <v>63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3428</v>
      </c>
      <c r="O5" s="8">
        <f>J17</f>
        <v>63</v>
      </c>
    </row>
    <row r="6" spans="1:15" x14ac:dyDescent="0.3">
      <c r="A6" s="18" t="s">
        <v>48</v>
      </c>
      <c r="B6" s="16">
        <v>5</v>
      </c>
      <c r="C6" s="83">
        <v>44322</v>
      </c>
      <c r="D6" s="84">
        <v>0.43376157407407406</v>
      </c>
      <c r="E6" t="s">
        <v>19</v>
      </c>
      <c r="F6">
        <v>3400</v>
      </c>
      <c r="G6">
        <v>0.3</v>
      </c>
      <c r="H6">
        <v>64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3060</v>
      </c>
      <c r="O6" s="8">
        <f>J22</f>
        <v>63</v>
      </c>
    </row>
    <row r="7" spans="1:15" x14ac:dyDescent="0.3">
      <c r="A7" s="17" t="s">
        <v>48</v>
      </c>
      <c r="B7" s="14">
        <v>15</v>
      </c>
      <c r="C7" s="85">
        <v>44322</v>
      </c>
      <c r="D7" s="86">
        <v>0.43731481481481477</v>
      </c>
      <c r="E7" s="87" t="s">
        <v>34</v>
      </c>
      <c r="F7" s="87">
        <v>3400</v>
      </c>
      <c r="G7" s="87">
        <v>0.3</v>
      </c>
      <c r="H7" s="88">
        <v>63</v>
      </c>
      <c r="I7" s="77">
        <f>AVERAGE(F7:F11)</f>
        <v>3504</v>
      </c>
      <c r="J7" s="23">
        <f>AVERAGE(H7:H11)</f>
        <v>63</v>
      </c>
      <c r="K7" s="6"/>
      <c r="L7" s="67" t="str">
        <f>L6</f>
        <v>1+50</v>
      </c>
      <c r="M7" s="8">
        <f>B27</f>
        <v>25</v>
      </c>
      <c r="N7" s="8">
        <f>I27</f>
        <v>3380</v>
      </c>
      <c r="O7" s="8">
        <f>J27</f>
        <v>63</v>
      </c>
    </row>
    <row r="8" spans="1:15" x14ac:dyDescent="0.3">
      <c r="A8" s="18" t="s">
        <v>48</v>
      </c>
      <c r="B8" s="16">
        <v>15</v>
      </c>
      <c r="C8" s="89">
        <v>44322</v>
      </c>
      <c r="D8" s="90">
        <v>0.4375</v>
      </c>
      <c r="E8" s="91" t="s">
        <v>34</v>
      </c>
      <c r="F8" s="91">
        <v>3280</v>
      </c>
      <c r="G8" s="91">
        <v>0.3</v>
      </c>
      <c r="H8" s="92">
        <v>63</v>
      </c>
      <c r="I8" s="78"/>
      <c r="J8" s="25"/>
      <c r="K8" s="6"/>
      <c r="L8" s="67"/>
      <c r="M8" s="8"/>
      <c r="N8" s="8"/>
      <c r="O8" s="8"/>
    </row>
    <row r="9" spans="1:15" x14ac:dyDescent="0.3">
      <c r="A9" s="18" t="s">
        <v>48</v>
      </c>
      <c r="B9" s="16">
        <v>15</v>
      </c>
      <c r="C9" s="89">
        <v>44322</v>
      </c>
      <c r="D9" s="90">
        <v>0.43804398148148144</v>
      </c>
      <c r="E9" s="91" t="s">
        <v>19</v>
      </c>
      <c r="F9" s="91">
        <v>3650</v>
      </c>
      <c r="G9" s="91">
        <v>0.3</v>
      </c>
      <c r="H9" s="92">
        <v>63</v>
      </c>
      <c r="I9" s="78"/>
      <c r="J9" s="25"/>
      <c r="K9" s="6"/>
      <c r="L9" s="67"/>
      <c r="M9" s="8"/>
      <c r="N9" s="8"/>
      <c r="O9" s="8"/>
    </row>
    <row r="10" spans="1:15" x14ac:dyDescent="0.3">
      <c r="A10" s="18" t="s">
        <v>48</v>
      </c>
      <c r="B10" s="16">
        <v>15</v>
      </c>
      <c r="C10" s="89">
        <v>44322</v>
      </c>
      <c r="D10" s="90">
        <v>0.43822916666666667</v>
      </c>
      <c r="E10" s="91" t="s">
        <v>19</v>
      </c>
      <c r="F10" s="91">
        <v>3580</v>
      </c>
      <c r="G10" s="91">
        <v>0.3</v>
      </c>
      <c r="H10" s="92">
        <v>63</v>
      </c>
      <c r="I10" s="78"/>
      <c r="J10" s="25"/>
      <c r="K10" s="6"/>
      <c r="L10" s="67"/>
      <c r="M10" s="8"/>
      <c r="N10" s="8"/>
      <c r="O10" s="8"/>
    </row>
    <row r="11" spans="1:15" x14ac:dyDescent="0.3">
      <c r="A11" s="19" t="s">
        <v>48</v>
      </c>
      <c r="B11" s="20">
        <v>15</v>
      </c>
      <c r="C11" s="93">
        <v>44322</v>
      </c>
      <c r="D11" s="94">
        <v>0.4384143518518519</v>
      </c>
      <c r="E11" s="95" t="s">
        <v>19</v>
      </c>
      <c r="F11" s="95">
        <v>3610</v>
      </c>
      <c r="G11" s="95">
        <v>0.3</v>
      </c>
      <c r="H11" s="96">
        <v>63</v>
      </c>
      <c r="I11" s="79"/>
      <c r="J11" s="26"/>
      <c r="K11" s="6"/>
    </row>
    <row r="12" spans="1:15" x14ac:dyDescent="0.3">
      <c r="A12" s="18" t="s">
        <v>48</v>
      </c>
      <c r="B12" s="16">
        <v>25</v>
      </c>
      <c r="C12" s="83">
        <v>44322</v>
      </c>
      <c r="D12" s="84">
        <v>0.44027777777777777</v>
      </c>
      <c r="E12" t="s">
        <v>34</v>
      </c>
      <c r="F12">
        <v>3250</v>
      </c>
      <c r="G12">
        <v>0.3</v>
      </c>
      <c r="H12">
        <v>63</v>
      </c>
      <c r="I12" s="77">
        <f>AVERAGE(F12:F16)</f>
        <v>3298</v>
      </c>
      <c r="J12" s="23">
        <f>AVERAGE(H12:H16)</f>
        <v>63</v>
      </c>
      <c r="K12" s="6"/>
    </row>
    <row r="13" spans="1:15" x14ac:dyDescent="0.3">
      <c r="A13" s="18" t="s">
        <v>48</v>
      </c>
      <c r="B13" s="66">
        <v>25</v>
      </c>
      <c r="C13" s="83">
        <v>44322</v>
      </c>
      <c r="D13" s="84">
        <v>0.44045138888888885</v>
      </c>
      <c r="E13" t="s">
        <v>34</v>
      </c>
      <c r="F13">
        <v>3230</v>
      </c>
      <c r="G13">
        <v>0.3</v>
      </c>
      <c r="H13">
        <v>63</v>
      </c>
      <c r="I13" s="78"/>
      <c r="J13" s="25"/>
      <c r="K13" s="6"/>
    </row>
    <row r="14" spans="1:15" x14ac:dyDescent="0.3">
      <c r="A14" s="18" t="s">
        <v>48</v>
      </c>
      <c r="B14" s="66">
        <v>25</v>
      </c>
      <c r="C14" s="83">
        <v>44322</v>
      </c>
      <c r="D14" s="84">
        <v>0.44093749999999998</v>
      </c>
      <c r="E14" t="s">
        <v>19</v>
      </c>
      <c r="F14">
        <v>3370</v>
      </c>
      <c r="G14">
        <v>0.3</v>
      </c>
      <c r="H14">
        <v>63</v>
      </c>
      <c r="I14" s="78"/>
      <c r="J14" s="25"/>
      <c r="K14" s="8"/>
    </row>
    <row r="15" spans="1:15" x14ac:dyDescent="0.3">
      <c r="A15" s="18" t="s">
        <v>48</v>
      </c>
      <c r="B15" s="66">
        <v>25</v>
      </c>
      <c r="C15" s="83">
        <v>44322</v>
      </c>
      <c r="D15" s="84">
        <v>0.44113425925925925</v>
      </c>
      <c r="E15" t="s">
        <v>19</v>
      </c>
      <c r="F15">
        <v>3260</v>
      </c>
      <c r="G15">
        <v>0.3</v>
      </c>
      <c r="H15">
        <v>63</v>
      </c>
      <c r="I15" s="78"/>
      <c r="J15" s="25"/>
    </row>
    <row r="16" spans="1:15" x14ac:dyDescent="0.3">
      <c r="A16" s="18" t="s">
        <v>48</v>
      </c>
      <c r="B16" s="16">
        <v>25</v>
      </c>
      <c r="C16" s="83">
        <v>44322</v>
      </c>
      <c r="D16" s="84">
        <v>0.44131944444444443</v>
      </c>
      <c r="E16" t="s">
        <v>19</v>
      </c>
      <c r="F16">
        <v>3380</v>
      </c>
      <c r="G16">
        <v>0.3</v>
      </c>
      <c r="H16">
        <v>63</v>
      </c>
      <c r="I16" s="79"/>
      <c r="J16" s="26"/>
    </row>
    <row r="17" spans="1:25" x14ac:dyDescent="0.3">
      <c r="A17" s="17" t="s">
        <v>49</v>
      </c>
      <c r="B17" s="14">
        <v>5</v>
      </c>
      <c r="C17" s="85">
        <v>44322</v>
      </c>
      <c r="D17" s="86">
        <v>0.45052083333333331</v>
      </c>
      <c r="E17" s="87" t="s">
        <v>34</v>
      </c>
      <c r="F17" s="87">
        <v>3520</v>
      </c>
      <c r="G17" s="87">
        <v>0.3</v>
      </c>
      <c r="H17" s="88">
        <v>63</v>
      </c>
      <c r="I17" s="77">
        <f>AVERAGE(F17:F21)</f>
        <v>3428</v>
      </c>
      <c r="J17" s="23">
        <f>AVERAGE(H17:H21)</f>
        <v>63</v>
      </c>
    </row>
    <row r="18" spans="1:25" x14ac:dyDescent="0.3">
      <c r="A18" s="18" t="s">
        <v>49</v>
      </c>
      <c r="B18" s="16">
        <v>5</v>
      </c>
      <c r="C18" s="89">
        <v>44322</v>
      </c>
      <c r="D18" s="90">
        <v>0.45070601851851855</v>
      </c>
      <c r="E18" s="91" t="s">
        <v>34</v>
      </c>
      <c r="F18" s="91">
        <v>3580</v>
      </c>
      <c r="G18" s="91">
        <v>0.3</v>
      </c>
      <c r="H18" s="92">
        <v>63</v>
      </c>
      <c r="I18" s="78"/>
      <c r="J18" s="25"/>
    </row>
    <row r="19" spans="1:25" x14ac:dyDescent="0.3">
      <c r="A19" s="18" t="s">
        <v>49</v>
      </c>
      <c r="B19" s="16">
        <v>5</v>
      </c>
      <c r="C19" s="89">
        <v>44322</v>
      </c>
      <c r="D19" s="90">
        <v>0.45116898148148149</v>
      </c>
      <c r="E19" s="91" t="s">
        <v>19</v>
      </c>
      <c r="F19" s="91">
        <v>3340</v>
      </c>
      <c r="G19" s="91">
        <v>0.3</v>
      </c>
      <c r="H19" s="92">
        <v>63</v>
      </c>
      <c r="I19" s="78"/>
      <c r="J19" s="25"/>
      <c r="L19" s="9"/>
      <c r="M19" s="9"/>
      <c r="N19" s="9"/>
      <c r="O19" s="9"/>
    </row>
    <row r="20" spans="1:25" x14ac:dyDescent="0.3">
      <c r="A20" s="18" t="s">
        <v>49</v>
      </c>
      <c r="B20" s="16">
        <v>5</v>
      </c>
      <c r="C20" s="89">
        <v>44322</v>
      </c>
      <c r="D20" s="90">
        <v>0.45135416666666667</v>
      </c>
      <c r="E20" s="91" t="s">
        <v>19</v>
      </c>
      <c r="F20" s="91">
        <v>3420</v>
      </c>
      <c r="G20" s="91">
        <v>0.3</v>
      </c>
      <c r="H20" s="92">
        <v>63</v>
      </c>
      <c r="I20" s="78"/>
      <c r="J20" s="25"/>
      <c r="L20" s="9"/>
      <c r="M20" s="9"/>
      <c r="N20" s="9"/>
      <c r="O20" s="9"/>
    </row>
    <row r="21" spans="1:25" s="7" customFormat="1" x14ac:dyDescent="0.3">
      <c r="A21" s="19" t="s">
        <v>49</v>
      </c>
      <c r="B21" s="20">
        <v>5</v>
      </c>
      <c r="C21" s="93">
        <v>44322</v>
      </c>
      <c r="D21" s="94">
        <v>0.45153935185185184</v>
      </c>
      <c r="E21" s="95" t="s">
        <v>19</v>
      </c>
      <c r="F21" s="95">
        <v>3280</v>
      </c>
      <c r="G21" s="95">
        <v>0.3</v>
      </c>
      <c r="H21" s="96">
        <v>63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3">
      <c r="A22" s="18" t="s">
        <v>49</v>
      </c>
      <c r="B22" s="16">
        <v>15</v>
      </c>
      <c r="C22" s="83">
        <v>44322</v>
      </c>
      <c r="D22" s="84">
        <v>0.4460069444444445</v>
      </c>
      <c r="E22" t="s">
        <v>34</v>
      </c>
      <c r="F22">
        <v>3120</v>
      </c>
      <c r="G22">
        <v>0.3</v>
      </c>
      <c r="H22">
        <v>63</v>
      </c>
      <c r="I22" s="77">
        <f>AVERAGE(F22:F26)</f>
        <v>3060</v>
      </c>
      <c r="J22" s="23">
        <f>AVERAGE(H22:H26)</f>
        <v>63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66">
        <v>15</v>
      </c>
      <c r="C23" s="83">
        <v>44322</v>
      </c>
      <c r="D23" s="84">
        <v>0.44619212962962962</v>
      </c>
      <c r="E23" t="s">
        <v>34</v>
      </c>
      <c r="F23">
        <v>3140</v>
      </c>
      <c r="G23">
        <v>0.3</v>
      </c>
      <c r="H23">
        <v>63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66">
        <v>15</v>
      </c>
      <c r="C24" s="83">
        <v>44322</v>
      </c>
      <c r="D24" s="84">
        <v>0.44722222222222219</v>
      </c>
      <c r="E24" t="s">
        <v>19</v>
      </c>
      <c r="F24">
        <v>3040</v>
      </c>
      <c r="G24">
        <v>0.3</v>
      </c>
      <c r="H24">
        <v>63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66">
        <v>15</v>
      </c>
      <c r="C25" s="83">
        <v>44322</v>
      </c>
      <c r="D25" s="84">
        <v>0.44740740740740742</v>
      </c>
      <c r="E25" t="s">
        <v>19</v>
      </c>
      <c r="F25">
        <v>3010</v>
      </c>
      <c r="G25">
        <v>0.3</v>
      </c>
      <c r="H25">
        <v>63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3">
      <c r="A26" s="18" t="s">
        <v>49</v>
      </c>
      <c r="B26" s="16">
        <v>15</v>
      </c>
      <c r="C26" s="83">
        <v>44322</v>
      </c>
      <c r="D26" s="84">
        <v>0.4475925925925926</v>
      </c>
      <c r="E26" t="s">
        <v>19</v>
      </c>
      <c r="F26">
        <v>2990</v>
      </c>
      <c r="G26">
        <v>0.3</v>
      </c>
      <c r="H26">
        <v>63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25</v>
      </c>
      <c r="C27" s="83">
        <v>44322</v>
      </c>
      <c r="D27" s="84">
        <v>0.44210648148148146</v>
      </c>
      <c r="E27" t="s">
        <v>34</v>
      </c>
      <c r="F27">
        <v>3250</v>
      </c>
      <c r="G27">
        <v>0.3</v>
      </c>
      <c r="H27">
        <v>63</v>
      </c>
      <c r="I27" s="77">
        <f>AVERAGE(F27:F31)</f>
        <v>3380</v>
      </c>
      <c r="J27" s="23">
        <f>AVERAGE(H27:H31)</f>
        <v>63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25</v>
      </c>
      <c r="C28" s="83">
        <v>44322</v>
      </c>
      <c r="D28" s="84">
        <v>0.44229166666666669</v>
      </c>
      <c r="E28" t="s">
        <v>34</v>
      </c>
      <c r="F28">
        <v>3230</v>
      </c>
      <c r="G28">
        <v>0.3</v>
      </c>
      <c r="H28">
        <v>63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25</v>
      </c>
      <c r="C29" s="83">
        <v>44322</v>
      </c>
      <c r="D29" s="84">
        <v>0.44247685185185182</v>
      </c>
      <c r="E29" t="s">
        <v>34</v>
      </c>
      <c r="F29">
        <v>3230</v>
      </c>
      <c r="G29">
        <v>0.3</v>
      </c>
      <c r="H29">
        <v>63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25</v>
      </c>
      <c r="C30" s="89">
        <v>44322</v>
      </c>
      <c r="D30" s="90">
        <v>0.44311342592592595</v>
      </c>
      <c r="E30" s="91" t="s">
        <v>19</v>
      </c>
      <c r="F30" s="91">
        <v>3610</v>
      </c>
      <c r="G30" s="91">
        <v>0.3</v>
      </c>
      <c r="H30" s="92">
        <v>63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25</v>
      </c>
      <c r="C31" s="93">
        <v>44322</v>
      </c>
      <c r="D31" s="94">
        <v>0.44329861111111107</v>
      </c>
      <c r="E31" s="95" t="s">
        <v>19</v>
      </c>
      <c r="F31" s="95">
        <v>3580</v>
      </c>
      <c r="G31" s="95">
        <v>0.3</v>
      </c>
      <c r="H31" s="96">
        <v>63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9FEC79-454A-48D2-BC51-8AFDE1E7AF3E}"/>
</file>

<file path=customXml/itemProps2.xml><?xml version="1.0" encoding="utf-8"?>
<ds:datastoreItem xmlns:ds="http://schemas.openxmlformats.org/officeDocument/2006/customXml" ds:itemID="{4658C972-07BB-4AF3-ADD8-C656C4F60DF4}"/>
</file>

<file path=customXml/itemProps3.xml><?xml version="1.0" encoding="utf-8"?>
<ds:datastoreItem xmlns:ds="http://schemas.openxmlformats.org/officeDocument/2006/customXml" ds:itemID="{A6FF5205-5D8C-4D98-A9A6-113C684B98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2021-05-12T15:29:34Z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